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mejia\Desktop\"/>
    </mc:Choice>
  </mc:AlternateContent>
  <bookViews>
    <workbookView xWindow="-105" yWindow="-105" windowWidth="19425" windowHeight="10305" activeTab="1"/>
  </bookViews>
  <sheets>
    <sheet name="Budget (2008)" sheetId="3" state="hidden" r:id="rId1"/>
    <sheet name="Presupuesto Personal" sheetId="4" r:id="rId2"/>
    <sheet name="Datos" sheetId="5" state="hidden" r:id="rId3"/>
  </sheets>
  <definedNames>
    <definedName name="_xlnm.Print_Area" localSheetId="0">'Budget (2008)'!$A$1:$AD$40</definedName>
    <definedName name="Meses">Datos!$A$2:$A$13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J5" i="4" s="1"/>
  <c r="H62" i="4"/>
  <c r="K15" i="4" s="1"/>
  <c r="H17" i="4" s="1"/>
  <c r="D62" i="4"/>
  <c r="D14" i="4" s="1"/>
  <c r="B30" i="4" l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D17" i="4" l="1"/>
  <c r="AD36" i="3"/>
  <c r="B14" i="3"/>
  <c r="B36" i="3"/>
  <c r="AD7" i="3"/>
  <c r="AD14" i="3" s="1"/>
  <c r="AD38" i="3" s="1"/>
  <c r="C14" i="3"/>
  <c r="C36" i="3"/>
  <c r="C38" i="3" s="1"/>
  <c r="C40" i="3" s="1"/>
  <c r="D39" i="3" s="1"/>
  <c r="D14" i="3"/>
  <c r="D38" i="3" s="1"/>
  <c r="D36" i="3"/>
  <c r="G36" i="3"/>
  <c r="G14" i="3"/>
  <c r="G38" i="3" s="1"/>
  <c r="E36" i="3"/>
  <c r="E14" i="3"/>
  <c r="E38" i="3" s="1"/>
  <c r="F36" i="3"/>
  <c r="F14" i="3"/>
  <c r="F38" i="3" s="1"/>
  <c r="H14" i="3"/>
  <c r="H36" i="3"/>
  <c r="I36" i="3"/>
  <c r="I14" i="3"/>
  <c r="I38" i="3"/>
  <c r="J14" i="3"/>
  <c r="J36" i="3"/>
  <c r="K36" i="3"/>
  <c r="K14" i="3"/>
  <c r="L36" i="3"/>
  <c r="M36" i="3"/>
  <c r="M14" i="3"/>
  <c r="M38" i="3" s="1"/>
  <c r="N14" i="3"/>
  <c r="N36" i="3"/>
  <c r="N38" i="3"/>
  <c r="O36" i="3"/>
  <c r="O14" i="3"/>
  <c r="P14" i="3"/>
  <c r="P36" i="3"/>
  <c r="Q36" i="3"/>
  <c r="Q14" i="3"/>
  <c r="R14" i="3"/>
  <c r="R36" i="3"/>
  <c r="S14" i="3"/>
  <c r="S38" i="3" s="1"/>
  <c r="S36" i="3"/>
  <c r="T36" i="3"/>
  <c r="T14" i="3"/>
  <c r="T38" i="3" s="1"/>
  <c r="U14" i="3"/>
  <c r="U36" i="3"/>
  <c r="U38" i="3" s="1"/>
  <c r="V36" i="3"/>
  <c r="V14" i="3"/>
  <c r="V38" i="3" s="1"/>
  <c r="W14" i="3"/>
  <c r="W36" i="3"/>
  <c r="X36" i="3"/>
  <c r="X14" i="3"/>
  <c r="X38" i="3" s="1"/>
  <c r="Y14" i="3"/>
  <c r="Y36" i="3"/>
  <c r="Z36" i="3"/>
  <c r="Z14" i="3"/>
  <c r="AA14" i="3"/>
  <c r="AA36" i="3"/>
  <c r="AB36" i="3"/>
  <c r="AB14" i="3"/>
  <c r="AC14" i="3"/>
  <c r="AC36" i="3"/>
  <c r="L14" i="3"/>
  <c r="L38" i="3" s="1"/>
  <c r="B40" i="3"/>
  <c r="C39" i="3" s="1"/>
  <c r="Q38" i="3"/>
  <c r="O38" i="3"/>
  <c r="AC38" i="3"/>
  <c r="Y38" i="3"/>
  <c r="W38" i="3" l="1"/>
  <c r="Z38" i="3"/>
  <c r="AA38" i="3"/>
  <c r="K38" i="3"/>
  <c r="R38" i="3"/>
  <c r="P38" i="3"/>
  <c r="J38" i="3"/>
  <c r="AB38" i="3"/>
  <c r="H38" i="3"/>
  <c r="L17" i="4"/>
  <c r="L15" i="4"/>
  <c r="I14" i="4"/>
  <c r="L12" i="4"/>
  <c r="L11" i="4"/>
  <c r="I15" i="4"/>
  <c r="L13" i="4"/>
  <c r="I12" i="4"/>
  <c r="I11" i="4"/>
  <c r="L14" i="4"/>
  <c r="I13" i="4"/>
  <c r="E13" i="4"/>
  <c r="E11" i="4"/>
  <c r="E12" i="4"/>
  <c r="E14" i="4"/>
  <c r="D40" i="3"/>
  <c r="E39" i="3" s="1"/>
  <c r="E40" i="3" s="1"/>
  <c r="F39" i="3" s="1"/>
  <c r="F40" i="3" s="1"/>
  <c r="G39" i="3" s="1"/>
  <c r="G40" i="3" s="1"/>
  <c r="H39" i="3" s="1"/>
  <c r="H40" i="3" s="1"/>
  <c r="I39" i="3" s="1"/>
  <c r="I40" i="3" s="1"/>
  <c r="J39" i="3" s="1"/>
  <c r="J40" i="3" l="1"/>
  <c r="K39" i="3" s="1"/>
  <c r="K40" i="3" s="1"/>
  <c r="L39" i="3" s="1"/>
  <c r="L40" i="3" s="1"/>
  <c r="M39" i="3" s="1"/>
  <c r="M40" i="3" s="1"/>
  <c r="N39" i="3" s="1"/>
  <c r="N40" i="3" s="1"/>
  <c r="O39" i="3" s="1"/>
  <c r="O40" i="3" s="1"/>
  <c r="P39" i="3" s="1"/>
  <c r="P40" i="3" s="1"/>
  <c r="Q39" i="3" s="1"/>
  <c r="Q40" i="3" s="1"/>
  <c r="R39" i="3" s="1"/>
  <c r="R40" i="3" s="1"/>
  <c r="S39" i="3" s="1"/>
  <c r="S40" i="3" s="1"/>
  <c r="T39" i="3" s="1"/>
  <c r="T40" i="3" s="1"/>
  <c r="U39" i="3" s="1"/>
  <c r="U40" i="3" s="1"/>
  <c r="V39" i="3" s="1"/>
  <c r="V40" i="3" s="1"/>
  <c r="W39" i="3" s="1"/>
  <c r="W40" i="3" s="1"/>
  <c r="X39" i="3" s="1"/>
  <c r="X40" i="3" s="1"/>
  <c r="Y39" i="3" s="1"/>
  <c r="Y40" i="3" s="1"/>
  <c r="Z39" i="3" s="1"/>
  <c r="Z40" i="3" s="1"/>
  <c r="AA39" i="3" s="1"/>
  <c r="AA40" i="3" s="1"/>
  <c r="AB39" i="3" s="1"/>
  <c r="AB40" i="3" s="1"/>
  <c r="AC39" i="3" s="1"/>
  <c r="AC40" i="3" s="1"/>
  <c r="AD39" i="3" s="1"/>
  <c r="AD40" i="3" s="1"/>
  <c r="E24" i="4"/>
</calcChain>
</file>

<file path=xl/sharedStrings.xml><?xml version="1.0" encoding="utf-8"?>
<sst xmlns="http://schemas.openxmlformats.org/spreadsheetml/2006/main" count="62" uniqueCount="52">
  <si>
    <t>Total</t>
  </si>
  <si>
    <t>Presupuesto anual en RD$</t>
  </si>
  <si>
    <t>Ingresos</t>
  </si>
  <si>
    <t>Total Ingresos</t>
  </si>
  <si>
    <t>Gastos</t>
  </si>
  <si>
    <t>Total Gastos</t>
  </si>
  <si>
    <t>Valor Neto</t>
  </si>
  <si>
    <t>Pendiente</t>
  </si>
  <si>
    <t>Tengo/Debo</t>
  </si>
  <si>
    <r>
      <t xml:space="preserve">Planificación de Finanzas Personales </t>
    </r>
    <r>
      <rPr>
        <sz val="8"/>
        <color indexed="12"/>
        <rFont val="Arial"/>
        <family val="2"/>
      </rPr>
      <t>(Updated on Apr. 19th, 2008)</t>
    </r>
    <r>
      <rPr>
        <sz val="12"/>
        <color indexed="12"/>
        <rFont val="Arial"/>
        <family val="2"/>
      </rPr>
      <t>.-</t>
    </r>
  </si>
  <si>
    <t>Salario</t>
  </si>
  <si>
    <t>Alquiler</t>
  </si>
  <si>
    <t>Remesas</t>
  </si>
  <si>
    <t>Luz</t>
  </si>
  <si>
    <t>Préstamo</t>
  </si>
  <si>
    <t>Agua</t>
  </si>
  <si>
    <t>Colegio</t>
  </si>
  <si>
    <t>Alimentos</t>
  </si>
  <si>
    <t>Gasolina</t>
  </si>
  <si>
    <t>Basura</t>
  </si>
  <si>
    <t>%</t>
  </si>
  <si>
    <t>Mes: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</si>
  <si>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</si>
  <si>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</si>
  <si>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</si>
  <si>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</si>
  <si>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</si>
  <si>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</si>
  <si>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</si>
  <si>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</si>
  <si>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</si>
  <si>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</si>
  <si>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</si>
  <si>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</si>
  <si>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Año.</t>
  </si>
  <si>
    <t>De:</t>
  </si>
  <si>
    <t>Hasta:</t>
  </si>
  <si>
    <t>Fecha</t>
  </si>
  <si>
    <t>Abono préstamo</t>
  </si>
  <si>
    <t>Asesora y conferencista sobre pymes</t>
  </si>
  <si>
    <r>
      <t xml:space="preserve">Realizado por: </t>
    </r>
    <r>
      <rPr>
        <b/>
        <sz val="11"/>
        <rFont val="Arial"/>
        <family val="2"/>
      </rPr>
      <t>Savioly Castillo</t>
    </r>
  </si>
  <si>
    <t>Otros ingresos</t>
  </si>
  <si>
    <t>Cable, internet y teléfono</t>
  </si>
  <si>
    <t>Otros gastos</t>
  </si>
  <si>
    <t>Presupuesto personal</t>
  </si>
  <si>
    <t>Total ingresos</t>
  </si>
  <si>
    <t>Total gastos</t>
  </si>
  <si>
    <t>Restante mes anterior</t>
  </si>
  <si>
    <t>Ahorros del mes</t>
  </si>
  <si>
    <t>Deuda mes anterior</t>
  </si>
  <si>
    <t>Resultado de mes:</t>
  </si>
  <si>
    <t>Registro diario de ingresos y aastos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</si>
</sst>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;[Red]#,##0.00\ _€"/>
    <numFmt numFmtId="165" formatCode="&quot;RD$&quot;#,##0.00"/>
  </numFmts>
  <fonts count="21" x14ac:knownFonts="1">
    <font>
      <sz val="10"/>
      <name val="Arial"/>
    </font>
    <font>
      <sz val="10"/>
      <name val="Arial"/>
    </font>
    <font>
      <sz val="8"/>
      <color indexed="12"/>
      <name val="Arial"/>
      <family val="2"/>
    </font>
    <font>
      <sz val="12"/>
      <color indexed="12"/>
      <name val="Arial"/>
      <family val="2"/>
    </font>
    <font>
      <sz val="5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8"/>
      <color rgb="FF017550"/>
      <name val="Arial"/>
      <family val="2"/>
    </font>
    <font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0" fontId="6" fillId="0" borderId="0" xfId="0" applyFont="1"/>
    <xf numFmtId="40" fontId="6" fillId="0" borderId="0" xfId="0" applyNumberFormat="1" applyFont="1"/>
    <xf numFmtId="0" fontId="7" fillId="0" borderId="0" xfId="0" applyFont="1" applyBorder="1"/>
    <xf numFmtId="16" fontId="8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7" fillId="4" borderId="1" xfId="0" applyFont="1" applyFill="1" applyBorder="1"/>
    <xf numFmtId="164" fontId="6" fillId="0" borderId="0" xfId="0" applyNumberFormat="1" applyFont="1"/>
    <xf numFmtId="164" fontId="6" fillId="0" borderId="2" xfId="0" applyNumberFormat="1" applyFont="1" applyBorder="1"/>
    <xf numFmtId="0" fontId="6" fillId="4" borderId="1" xfId="0" applyFont="1" applyFill="1" applyBorder="1"/>
    <xf numFmtId="164" fontId="6" fillId="0" borderId="1" xfId="0" applyNumberFormat="1" applyFont="1" applyFill="1" applyBorder="1"/>
    <xf numFmtId="164" fontId="6" fillId="5" borderId="1" xfId="0" applyNumberFormat="1" applyFont="1" applyFill="1" applyBorder="1"/>
    <xf numFmtId="164" fontId="6" fillId="0" borderId="1" xfId="0" applyNumberFormat="1" applyFont="1" applyBorder="1"/>
    <xf numFmtId="40" fontId="6" fillId="0" borderId="1" xfId="0" applyNumberFormat="1" applyFont="1" applyBorder="1"/>
    <xf numFmtId="40" fontId="6" fillId="0" borderId="1" xfId="0" applyNumberFormat="1" applyFont="1" applyFill="1" applyBorder="1"/>
    <xf numFmtId="0" fontId="7" fillId="4" borderId="1" xfId="0" applyFont="1" applyFill="1" applyBorder="1" applyAlignment="1">
      <alignment horizontal="right"/>
    </xf>
    <xf numFmtId="164" fontId="6" fillId="6" borderId="1" xfId="0" applyNumberFormat="1" applyFont="1" applyFill="1" applyBorder="1"/>
    <xf numFmtId="164" fontId="6" fillId="0" borderId="0" xfId="0" applyNumberFormat="1" applyFont="1" applyBorder="1"/>
    <xf numFmtId="40" fontId="6" fillId="0" borderId="0" xfId="0" applyNumberFormat="1" applyFont="1" applyBorder="1"/>
    <xf numFmtId="40" fontId="6" fillId="0" borderId="2" xfId="0" applyNumberFormat="1" applyFont="1" applyBorder="1"/>
    <xf numFmtId="0" fontId="7" fillId="7" borderId="1" xfId="0" applyFont="1" applyFill="1" applyBorder="1"/>
    <xf numFmtId="0" fontId="6" fillId="7" borderId="1" xfId="0" applyFont="1" applyFill="1" applyBorder="1"/>
    <xf numFmtId="0" fontId="7" fillId="7" borderId="1" xfId="0" applyFont="1" applyFill="1" applyBorder="1" applyAlignment="1">
      <alignment horizontal="right"/>
    </xf>
    <xf numFmtId="164" fontId="6" fillId="7" borderId="1" xfId="0" applyNumberFormat="1" applyFont="1" applyFill="1" applyBorder="1"/>
    <xf numFmtId="0" fontId="5" fillId="0" borderId="0" xfId="0" applyFont="1" applyAlignment="1">
      <alignment horizontal="center"/>
    </xf>
    <xf numFmtId="40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/>
    <xf numFmtId="2" fontId="5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 vertical="center"/>
      <protection locked="0"/>
    </xf>
    <xf numFmtId="0" fontId="0" fillId="9" borderId="0" xfId="0" applyFill="1" applyProtection="1"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5" fillId="10" borderId="8" xfId="0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15" fillId="10" borderId="1" xfId="0" applyFont="1" applyFill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165" fontId="0" fillId="0" borderId="0" xfId="0" applyNumberFormat="1" applyProtection="1">
      <protection locked="0"/>
    </xf>
    <xf numFmtId="0" fontId="15" fillId="10" borderId="1" xfId="0" applyFont="1" applyFill="1" applyBorder="1" applyAlignment="1" applyProtection="1">
      <alignment vertical="center" wrapText="1"/>
      <protection locked="0"/>
    </xf>
    <xf numFmtId="0" fontId="15" fillId="9" borderId="0" xfId="0" applyFont="1" applyFill="1" applyAlignment="1" applyProtection="1">
      <alignment vertical="center"/>
      <protection locked="0"/>
    </xf>
    <xf numFmtId="165" fontId="0" fillId="9" borderId="0" xfId="0" applyNumberFormat="1" applyFill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9" borderId="0" xfId="0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 applyProtection="1">
      <alignment horizontal="right" vertical="center"/>
      <protection locked="0"/>
    </xf>
    <xf numFmtId="0" fontId="16" fillId="9" borderId="0" xfId="0" applyFont="1" applyFill="1" applyBorder="1" applyAlignment="1" applyProtection="1">
      <alignment horizontal="right" vertical="center"/>
      <protection locked="0"/>
    </xf>
    <xf numFmtId="165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165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16" fillId="8" borderId="1" xfId="0" applyFont="1" applyFill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center"/>
      <protection locked="0"/>
    </xf>
    <xf numFmtId="165" fontId="17" fillId="0" borderId="0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9" fontId="0" fillId="10" borderId="8" xfId="1" applyFont="1" applyFill="1" applyBorder="1" applyAlignment="1" applyProtection="1">
      <alignment horizontal="center" vertical="center"/>
    </xf>
    <xf numFmtId="9" fontId="0" fillId="10" borderId="1" xfId="1" applyFont="1" applyFill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vertical="center"/>
    </xf>
    <xf numFmtId="9" fontId="15" fillId="9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right" vertical="center"/>
      <protection locked="0"/>
    </xf>
    <xf numFmtId="0" fontId="16" fillId="11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11" borderId="1" xfId="0" applyFont="1" applyFill="1" applyBorder="1" applyAlignment="1" applyProtection="1">
      <alignment horizontal="center" vertical="center"/>
      <protection locked="0"/>
    </xf>
    <xf numFmtId="0" fontId="16" fillId="11" borderId="3" xfId="0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0" fontId="16" fillId="9" borderId="0" xfId="0" applyFont="1" applyFill="1" applyAlignment="1" applyProtection="1">
      <alignment horizontal="center" vertical="center"/>
      <protection locked="0"/>
    </xf>
    <xf numFmtId="0" fontId="16" fillId="8" borderId="2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protection locked="0"/>
    </xf>
    <xf numFmtId="0" fontId="0" fillId="0" borderId="0" xfId="0" applyAlignment="1"/>
    <xf numFmtId="0" fontId="19" fillId="12" borderId="0" xfId="0" applyFont="1" applyFill="1" applyAlignment="1" applyProtection="1">
      <alignment horizontal="right" vertical="center"/>
      <protection locked="0"/>
    </xf>
    <xf numFmtId="0" fontId="18" fillId="12" borderId="0" xfId="0" applyFont="1" applyFill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165" fontId="13" fillId="0" borderId="0" xfId="0" applyNumberFormat="1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14" fontId="11" fillId="0" borderId="6" xfId="0" applyNumberFormat="1" applyFont="1" applyBorder="1" applyAlignment="1" applyProtection="1">
      <alignment horizontal="center" vertical="center"/>
      <protection locked="0"/>
    </xf>
    <xf numFmtId="14" fontId="11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14" fontId="11" fillId="0" borderId="7" xfId="0" applyNumberFormat="1" applyFont="1" applyBorder="1" applyAlignment="1" applyProtection="1">
      <alignment horizontal="center" vertical="center"/>
      <protection locked="0"/>
    </xf>
    <xf numFmtId="14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11" borderId="5" xfId="0" applyFont="1" applyFill="1" applyBorder="1" applyAlignment="1" applyProtection="1">
      <alignment horizontal="center" vertical="center"/>
      <protection locked="0"/>
    </xf>
    <xf numFmtId="0" fontId="12" fillId="11" borderId="6" xfId="0" applyFont="1" applyFill="1" applyBorder="1" applyAlignment="1" applyProtection="1">
      <alignment horizontal="center" vertical="center"/>
      <protection locked="0"/>
    </xf>
    <xf numFmtId="0" fontId="12" fillId="11" borderId="7" xfId="0" applyFont="1" applyFill="1" applyBorder="1" applyAlignment="1" applyProtection="1">
      <alignment horizontal="center" vertical="center"/>
      <protection locked="0"/>
    </xf>
    <xf numFmtId="165" fontId="16" fillId="11" borderId="4" xfId="0" applyNumberFormat="1" applyFont="1" applyFill="1" applyBorder="1" applyAlignment="1" applyProtection="1">
      <alignment horizontal="right" vertical="center"/>
    </xf>
    <xf numFmtId="0" fontId="16" fillId="11" borderId="2" xfId="0" applyFont="1" applyFill="1" applyBorder="1" applyAlignment="1" applyProtection="1">
      <alignment horizontal="right" vertical="center"/>
    </xf>
    <xf numFmtId="165" fontId="16" fillId="8" borderId="4" xfId="0" applyNumberFormat="1" applyFont="1" applyFill="1" applyBorder="1" applyAlignment="1" applyProtection="1">
      <alignment horizontal="right" vertical="center"/>
    </xf>
    <xf numFmtId="165" fontId="16" fillId="8" borderId="2" xfId="0" applyNumberFormat="1" applyFont="1" applyFill="1" applyBorder="1" applyAlignment="1" applyProtection="1">
      <alignment horizontal="right" vertical="center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protection locked="0"/>
    </xf>
  </cellXfs>
  <cellStyles count="2">
    <cellStyle name="Normal" xfId="0" builtinId="0"/>
    <cellStyle name="Porcentaje" xfId="1" builtinId="5"/>
  </cellStyles>
  <dxfs count="3">
    <dxf>
      <font>
        <b/>
        <i val="0"/>
        <color theme="5" tint="-0.24994659260841701"/>
      </font>
      <fill>
        <patternFill>
          <fgColor auto="1"/>
          <bgColor theme="5" tint="0.39994506668294322"/>
        </patternFill>
      </fill>
    </dxf>
    <dxf>
      <font>
        <b/>
        <i val="0"/>
        <strike val="0"/>
        <color theme="6" tint="-0.499984740745262"/>
      </font>
      <fill>
        <patternFill>
          <bgColor theme="6" tint="0.39994506668294322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175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62313</xdr:colOff>
      <xdr:row>1</xdr:row>
      <xdr:rowOff>89018</xdr:rowOff>
    </xdr:from>
    <xdr:to>
      <xdr:col>3</xdr:col>
      <xdr:colOff>302106</xdr:colOff>
      <xdr:row>2</xdr:row>
      <xdr:rowOff>178036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364" y="400583"/>
          <a:ext cx="2038973" cy="400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0"/>
  <sheetViews>
    <sheetView topLeftCell="A2" zoomScale="120" zoomScaleNormal="120" zoomScaleSheetLayoutView="90" workbookViewId="0">
      <pane xSplit="1" ySplit="4" topLeftCell="B17" activePane="bottomRight" state="frozen"/>
      <selection activeCell="A2" sqref="A2"/>
      <selection pane="topRight" activeCell="B2" sqref="B2"/>
      <selection pane="bottomLeft" activeCell="A5" sqref="A5"/>
      <selection pane="bottomRight" activeCell="AD7" sqref="AD7"/>
    </sheetView>
  </sheetViews>
  <sheetFormatPr baseColWidth="10" defaultColWidth="9.140625" defaultRowHeight="8.25" x14ac:dyDescent="0.15"/>
  <cols>
    <col min="1" max="1" width="19.42578125" style="1" customWidth="1"/>
    <col min="2" max="5" width="10.5703125" style="1" customWidth="1"/>
    <col min="6" max="6" width="13.5703125" style="1" customWidth="1"/>
    <col min="7" max="30" width="10.5703125" style="1" customWidth="1"/>
    <col min="31" max="31" width="2.85546875" style="1" customWidth="1"/>
    <col min="32" max="16384" width="9.140625" style="1"/>
  </cols>
  <sheetData>
    <row r="1" spans="1:30" ht="11.2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2"/>
      <c r="AC1" s="2"/>
      <c r="AD1" s="2"/>
    </row>
    <row r="2" spans="1:30" ht="15" x14ac:dyDescent="0.2">
      <c r="A2" s="77" t="s">
        <v>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30" ht="11.25" x14ac:dyDescent="0.2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1:30" ht="11.25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8"/>
      <c r="Q4" s="25"/>
      <c r="R4" s="25"/>
      <c r="S4" s="25"/>
      <c r="T4" s="25"/>
      <c r="U4" s="25"/>
      <c r="V4" s="25"/>
      <c r="W4" s="25"/>
      <c r="X4" s="25"/>
      <c r="Y4" s="25"/>
    </row>
    <row r="5" spans="1:30" ht="11.25" x14ac:dyDescent="0.2">
      <c r="A5" s="4"/>
      <c r="B5" s="5">
        <v>40548</v>
      </c>
      <c r="C5" s="5">
        <v>40562</v>
      </c>
      <c r="D5" s="5">
        <v>40576</v>
      </c>
      <c r="E5" s="5">
        <v>40590</v>
      </c>
      <c r="F5" s="5">
        <v>40604</v>
      </c>
      <c r="G5" s="5">
        <v>40618</v>
      </c>
      <c r="H5" s="5">
        <v>40632</v>
      </c>
      <c r="I5" s="5">
        <v>40646</v>
      </c>
      <c r="J5" s="5">
        <v>40660</v>
      </c>
      <c r="K5" s="5">
        <v>40674</v>
      </c>
      <c r="L5" s="5">
        <v>40688</v>
      </c>
      <c r="M5" s="5">
        <v>40702</v>
      </c>
      <c r="N5" s="5">
        <v>40716</v>
      </c>
      <c r="O5" s="5">
        <v>40730</v>
      </c>
      <c r="P5" s="5">
        <v>40744</v>
      </c>
      <c r="Q5" s="5">
        <v>40758</v>
      </c>
      <c r="R5" s="5">
        <v>40772</v>
      </c>
      <c r="S5" s="5">
        <v>40786</v>
      </c>
      <c r="T5" s="5">
        <v>40800</v>
      </c>
      <c r="U5" s="5">
        <v>40814</v>
      </c>
      <c r="V5" s="5">
        <v>40828</v>
      </c>
      <c r="W5" s="5">
        <v>40842</v>
      </c>
      <c r="X5" s="5">
        <v>40856</v>
      </c>
      <c r="Y5" s="5">
        <v>40870</v>
      </c>
      <c r="Z5" s="5">
        <v>40884</v>
      </c>
      <c r="AA5" s="5">
        <v>40898</v>
      </c>
      <c r="AB5" s="5">
        <v>40912</v>
      </c>
      <c r="AC5" s="5">
        <v>40926</v>
      </c>
      <c r="AD5" s="6" t="s">
        <v>0</v>
      </c>
    </row>
    <row r="6" spans="1:30" ht="11.25" x14ac:dyDescent="0.2">
      <c r="A6" s="7" t="s">
        <v>2</v>
      </c>
      <c r="B6" s="2"/>
      <c r="C6" s="2"/>
      <c r="D6" s="2"/>
      <c r="E6" s="2"/>
      <c r="F6" s="2"/>
      <c r="G6" s="2"/>
      <c r="H6" s="2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</row>
    <row r="7" spans="1:30" ht="11.25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3"/>
      <c r="N7" s="11"/>
      <c r="O7" s="13"/>
      <c r="P7" s="11"/>
      <c r="Q7" s="13"/>
      <c r="R7" s="11"/>
      <c r="S7" s="11"/>
      <c r="T7" s="13"/>
      <c r="U7" s="11"/>
      <c r="V7" s="13"/>
      <c r="W7" s="11"/>
      <c r="X7" s="13"/>
      <c r="Y7" s="11"/>
      <c r="Z7" s="13"/>
      <c r="AA7" s="11"/>
      <c r="AB7" s="13"/>
      <c r="AC7" s="13"/>
      <c r="AD7" s="14">
        <f>SUM(B7:AC7)</f>
        <v>0</v>
      </c>
    </row>
    <row r="8" spans="1:30" ht="11.25" x14ac:dyDescent="0.2">
      <c r="A8" s="10"/>
      <c r="B8" s="11"/>
      <c r="C8" s="11"/>
      <c r="D8" s="11"/>
      <c r="E8" s="11"/>
      <c r="F8" s="11"/>
      <c r="G8" s="11"/>
      <c r="H8" s="11"/>
      <c r="I8" s="11"/>
      <c r="J8" s="15"/>
      <c r="K8" s="15"/>
      <c r="L8" s="15"/>
      <c r="M8" s="13"/>
      <c r="N8" s="15"/>
      <c r="O8" s="13"/>
      <c r="P8" s="15"/>
      <c r="Q8" s="13"/>
      <c r="R8" s="15"/>
      <c r="S8" s="15"/>
      <c r="T8" s="13"/>
      <c r="U8" s="15"/>
      <c r="V8" s="13"/>
      <c r="W8" s="15"/>
      <c r="X8" s="13"/>
      <c r="Y8" s="15"/>
      <c r="Z8" s="13"/>
      <c r="AA8" s="15"/>
      <c r="AB8" s="15"/>
      <c r="AC8" s="13"/>
      <c r="AD8" s="14"/>
    </row>
    <row r="9" spans="1:30" ht="11.25" x14ac:dyDescent="0.2">
      <c r="A9" s="10"/>
      <c r="B9" s="11"/>
      <c r="C9" s="11"/>
      <c r="D9" s="11"/>
      <c r="E9" s="11"/>
      <c r="F9" s="11"/>
      <c r="G9" s="11"/>
      <c r="H9" s="11"/>
      <c r="I9" s="11"/>
      <c r="J9" s="15"/>
      <c r="K9" s="15"/>
      <c r="L9" s="15"/>
      <c r="M9" s="13"/>
      <c r="N9" s="15"/>
      <c r="O9" s="13"/>
      <c r="P9" s="15"/>
      <c r="Q9" s="13"/>
      <c r="R9" s="15"/>
      <c r="S9" s="15"/>
      <c r="T9" s="13"/>
      <c r="U9" s="15"/>
      <c r="V9" s="13"/>
      <c r="W9" s="15"/>
      <c r="X9" s="13"/>
      <c r="Y9" s="15"/>
      <c r="Z9" s="13"/>
      <c r="AA9" s="15"/>
      <c r="AB9" s="15"/>
      <c r="AC9" s="13"/>
      <c r="AD9" s="14"/>
    </row>
    <row r="10" spans="1:30" ht="11.25" x14ac:dyDescent="0.2">
      <c r="A10" s="10"/>
      <c r="B10" s="11"/>
      <c r="C10" s="11"/>
      <c r="D10" s="11"/>
      <c r="E10" s="11"/>
      <c r="F10" s="11"/>
      <c r="G10" s="11"/>
      <c r="H10" s="11"/>
      <c r="I10" s="11"/>
      <c r="J10" s="15"/>
      <c r="K10" s="15"/>
      <c r="L10" s="15"/>
      <c r="M10" s="13"/>
      <c r="N10" s="15"/>
      <c r="O10" s="13"/>
      <c r="P10" s="15"/>
      <c r="Q10" s="13"/>
      <c r="R10" s="15"/>
      <c r="S10" s="15"/>
      <c r="T10" s="13"/>
      <c r="U10" s="15"/>
      <c r="V10" s="13"/>
      <c r="W10" s="15"/>
      <c r="X10" s="13"/>
      <c r="Y10" s="15"/>
      <c r="Z10" s="13"/>
      <c r="AA10" s="15"/>
      <c r="AB10" s="15"/>
      <c r="AC10" s="13"/>
      <c r="AD10" s="14"/>
    </row>
    <row r="11" spans="1:30" ht="11.25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5"/>
      <c r="K11" s="15"/>
      <c r="L11" s="15"/>
      <c r="M11" s="13"/>
      <c r="N11" s="15"/>
      <c r="O11" s="13"/>
      <c r="P11" s="15"/>
      <c r="Q11" s="13"/>
      <c r="R11" s="15"/>
      <c r="S11" s="15"/>
      <c r="T11" s="13"/>
      <c r="U11" s="15"/>
      <c r="V11" s="13"/>
      <c r="W11" s="15"/>
      <c r="X11" s="13"/>
      <c r="Y11" s="15"/>
      <c r="Z11" s="13"/>
      <c r="AA11" s="15"/>
      <c r="AB11" s="15"/>
      <c r="AC11" s="13"/>
      <c r="AD11" s="14"/>
    </row>
    <row r="12" spans="1:30" ht="11.25" x14ac:dyDescent="0.2">
      <c r="A12" s="10"/>
      <c r="B12" s="11"/>
      <c r="C12" s="11"/>
      <c r="D12" s="11"/>
      <c r="E12" s="11"/>
      <c r="F12" s="11"/>
      <c r="G12" s="11"/>
      <c r="H12" s="11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4"/>
    </row>
    <row r="13" spans="1:30" ht="11.25" x14ac:dyDescent="0.2">
      <c r="A13" s="10"/>
      <c r="B13" s="11"/>
      <c r="C13" s="11"/>
      <c r="D13" s="11"/>
      <c r="E13" s="11"/>
      <c r="F13" s="11"/>
      <c r="G13" s="11"/>
      <c r="H13" s="11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4"/>
    </row>
    <row r="14" spans="1:30" ht="11.25" x14ac:dyDescent="0.2">
      <c r="A14" s="16" t="s">
        <v>3</v>
      </c>
      <c r="B14" s="17">
        <f>+SUM(B7:B13)</f>
        <v>0</v>
      </c>
      <c r="C14" s="17">
        <f t="shared" ref="C14:AC14" si="0">+SUM(C7:C13)</f>
        <v>0</v>
      </c>
      <c r="D14" s="17">
        <f t="shared" si="0"/>
        <v>0</v>
      </c>
      <c r="E14" s="17">
        <f t="shared" si="0"/>
        <v>0</v>
      </c>
      <c r="F14" s="17">
        <f t="shared" si="0"/>
        <v>0</v>
      </c>
      <c r="G14" s="17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  <c r="S14" s="17">
        <f t="shared" si="0"/>
        <v>0</v>
      </c>
      <c r="T14" s="17">
        <f t="shared" si="0"/>
        <v>0</v>
      </c>
      <c r="U14" s="17">
        <f t="shared" si="0"/>
        <v>0</v>
      </c>
      <c r="V14" s="17">
        <f t="shared" si="0"/>
        <v>0</v>
      </c>
      <c r="W14" s="17">
        <f t="shared" si="0"/>
        <v>0</v>
      </c>
      <c r="X14" s="17">
        <f t="shared" si="0"/>
        <v>0</v>
      </c>
      <c r="Y14" s="17">
        <f t="shared" si="0"/>
        <v>0</v>
      </c>
      <c r="Z14" s="17">
        <f t="shared" si="0"/>
        <v>0</v>
      </c>
      <c r="AA14" s="17">
        <f t="shared" si="0"/>
        <v>0</v>
      </c>
      <c r="AB14" s="17">
        <f t="shared" si="0"/>
        <v>0</v>
      </c>
      <c r="AC14" s="17">
        <f t="shared" si="0"/>
        <v>0</v>
      </c>
      <c r="AD14" s="17">
        <f>+SUM(AD7:AD13)</f>
        <v>0</v>
      </c>
    </row>
    <row r="15" spans="1:30" ht="11.25" x14ac:dyDescent="0.2">
      <c r="A15" s="7" t="s">
        <v>4</v>
      </c>
      <c r="B15" s="18"/>
      <c r="C15" s="18"/>
      <c r="D15" s="18"/>
      <c r="E15" s="18"/>
      <c r="F15" s="27"/>
      <c r="G15" s="18"/>
      <c r="H15" s="18"/>
      <c r="I15" s="19"/>
      <c r="J15" s="19"/>
      <c r="K15" s="19"/>
      <c r="L15" s="26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</row>
    <row r="16" spans="1:30" ht="11.25" x14ac:dyDescent="0.2">
      <c r="A16" s="10"/>
      <c r="B16" s="11"/>
      <c r="C16" s="11"/>
      <c r="D16" s="11"/>
      <c r="E16" s="11"/>
      <c r="F16" s="11"/>
      <c r="G16" s="11"/>
      <c r="H16" s="11"/>
      <c r="I16" s="15"/>
      <c r="J16" s="11"/>
      <c r="K16" s="11"/>
      <c r="L16" s="15"/>
      <c r="M16" s="15"/>
      <c r="N16" s="11"/>
      <c r="O16" s="15"/>
      <c r="P16" s="15"/>
      <c r="Q16" s="15"/>
      <c r="R16" s="15"/>
      <c r="S16" s="15"/>
      <c r="T16" s="15"/>
      <c r="U16" s="11"/>
      <c r="V16" s="15"/>
      <c r="W16" s="15"/>
      <c r="X16" s="15"/>
      <c r="Y16" s="15"/>
      <c r="Z16" s="15"/>
      <c r="AA16" s="15"/>
      <c r="AB16" s="11"/>
      <c r="AC16" s="15"/>
      <c r="AD16" s="14"/>
    </row>
    <row r="17" spans="1:30" ht="11.25" x14ac:dyDescent="0.2">
      <c r="A17" s="10"/>
      <c r="B17" s="11"/>
      <c r="C17" s="11"/>
      <c r="D17" s="11"/>
      <c r="E17" s="11"/>
      <c r="F17" s="11"/>
      <c r="G17" s="11"/>
      <c r="H17" s="11"/>
      <c r="I17" s="11"/>
      <c r="J17" s="15"/>
      <c r="K17" s="15"/>
      <c r="L17" s="15"/>
      <c r="M17" s="11"/>
      <c r="N17" s="15"/>
      <c r="O17" s="11"/>
      <c r="P17" s="15"/>
      <c r="Q17" s="11"/>
      <c r="R17" s="15"/>
      <c r="S17" s="15"/>
      <c r="T17" s="11"/>
      <c r="U17" s="15"/>
      <c r="V17" s="11"/>
      <c r="W17" s="15"/>
      <c r="X17" s="11"/>
      <c r="Y17" s="15"/>
      <c r="Z17" s="11"/>
      <c r="AA17" s="15"/>
      <c r="AB17" s="11"/>
      <c r="AC17" s="15"/>
      <c r="AD17" s="14"/>
    </row>
    <row r="18" spans="1:30" ht="11.25" x14ac:dyDescent="0.2">
      <c r="A18" s="10"/>
      <c r="B18" s="11"/>
      <c r="C18" s="11"/>
      <c r="D18" s="11"/>
      <c r="E18" s="11"/>
      <c r="F18" s="11"/>
      <c r="G18" s="11"/>
      <c r="H18" s="11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4"/>
    </row>
    <row r="19" spans="1:30" ht="11.25" x14ac:dyDescent="0.2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4"/>
    </row>
    <row r="20" spans="1:30" ht="11.25" x14ac:dyDescent="0.2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4"/>
    </row>
    <row r="21" spans="1:30" ht="11.25" x14ac:dyDescent="0.2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4"/>
    </row>
    <row r="22" spans="1:30" ht="11.25" x14ac:dyDescent="0.2">
      <c r="A22" s="10"/>
      <c r="B22" s="11"/>
      <c r="C22" s="11"/>
      <c r="D22" s="11"/>
      <c r="E22" s="11"/>
      <c r="F22" s="11"/>
      <c r="G22" s="11"/>
      <c r="H22" s="11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4"/>
    </row>
    <row r="23" spans="1:30" ht="11.25" x14ac:dyDescent="0.2">
      <c r="A23" s="10"/>
      <c r="B23" s="11"/>
      <c r="C23" s="11"/>
      <c r="D23" s="11"/>
      <c r="E23" s="11"/>
      <c r="F23" s="11"/>
      <c r="G23" s="11"/>
      <c r="H23" s="11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4"/>
    </row>
    <row r="24" spans="1:30" ht="11.25" x14ac:dyDescent="0.2">
      <c r="A24" s="10"/>
      <c r="B24" s="11"/>
      <c r="C24" s="11"/>
      <c r="D24" s="11"/>
      <c r="E24" s="11"/>
      <c r="F24" s="11"/>
      <c r="G24" s="11"/>
      <c r="H24" s="11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4"/>
    </row>
    <row r="25" spans="1:30" ht="11.25" x14ac:dyDescent="0.2">
      <c r="A25" s="10"/>
      <c r="B25" s="11"/>
      <c r="C25" s="11"/>
      <c r="D25" s="11"/>
      <c r="E25" s="11"/>
      <c r="F25" s="11"/>
      <c r="G25" s="11"/>
      <c r="H25" s="11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4"/>
    </row>
    <row r="26" spans="1:30" ht="11.25" x14ac:dyDescent="0.2">
      <c r="A26" s="10"/>
      <c r="B26" s="11"/>
      <c r="C26" s="11"/>
      <c r="D26" s="11"/>
      <c r="E26" s="11"/>
      <c r="F26" s="11"/>
      <c r="G26" s="11"/>
      <c r="H26" s="11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4"/>
    </row>
    <row r="27" spans="1:30" ht="11.25" x14ac:dyDescent="0.2">
      <c r="A27" s="10"/>
      <c r="B27" s="11"/>
      <c r="C27" s="11"/>
      <c r="D27" s="11"/>
      <c r="E27" s="11"/>
      <c r="F27" s="11"/>
      <c r="G27" s="11"/>
      <c r="H27" s="11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4"/>
    </row>
    <row r="28" spans="1:30" ht="11.25" x14ac:dyDescent="0.2">
      <c r="A28" s="10"/>
      <c r="B28" s="11"/>
      <c r="C28" s="11"/>
      <c r="D28" s="11"/>
      <c r="E28" s="11"/>
      <c r="F28" s="11"/>
      <c r="G28" s="11"/>
      <c r="H28" s="11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4"/>
    </row>
    <row r="29" spans="1:30" ht="11.25" x14ac:dyDescent="0.2">
      <c r="A29" s="10"/>
      <c r="B29" s="11"/>
      <c r="C29" s="11"/>
      <c r="D29" s="11"/>
      <c r="E29" s="11"/>
      <c r="F29" s="11"/>
      <c r="G29" s="11"/>
      <c r="H29" s="11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4"/>
    </row>
    <row r="30" spans="1:30" ht="11.25" x14ac:dyDescent="0.2">
      <c r="A30" s="10"/>
      <c r="B30" s="11"/>
      <c r="C30" s="11"/>
      <c r="D30" s="11"/>
      <c r="E30" s="11"/>
      <c r="F30" s="11"/>
      <c r="G30" s="11"/>
      <c r="H30" s="11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4"/>
    </row>
    <row r="31" spans="1:30" ht="11.25" x14ac:dyDescent="0.2">
      <c r="A31" s="10"/>
      <c r="B31" s="11"/>
      <c r="C31" s="11"/>
      <c r="D31" s="11"/>
      <c r="E31" s="11"/>
      <c r="F31" s="11"/>
      <c r="G31" s="11"/>
      <c r="H31" s="1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4"/>
    </row>
    <row r="32" spans="1:30" ht="11.25" x14ac:dyDescent="0.2">
      <c r="A32" s="10"/>
      <c r="B32" s="11"/>
      <c r="C32" s="11"/>
      <c r="D32" s="11"/>
      <c r="E32" s="11"/>
      <c r="F32" s="11"/>
      <c r="G32" s="11"/>
      <c r="H32" s="11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4"/>
    </row>
    <row r="33" spans="1:30" ht="11.25" x14ac:dyDescent="0.2">
      <c r="A33" s="10"/>
      <c r="B33" s="11"/>
      <c r="C33" s="11"/>
      <c r="D33" s="11"/>
      <c r="E33" s="11"/>
      <c r="F33" s="11"/>
      <c r="G33" s="11"/>
      <c r="H33" s="11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4"/>
    </row>
    <row r="34" spans="1:30" ht="11.25" x14ac:dyDescent="0.2">
      <c r="A34" s="10"/>
      <c r="B34" s="11"/>
      <c r="C34" s="11"/>
      <c r="D34" s="11"/>
      <c r="E34" s="11"/>
      <c r="F34" s="11"/>
      <c r="G34" s="11"/>
      <c r="H34" s="11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4"/>
    </row>
    <row r="35" spans="1:30" ht="11.25" x14ac:dyDescent="0.2">
      <c r="A35" s="10"/>
      <c r="B35" s="11"/>
      <c r="C35" s="11"/>
      <c r="D35" s="11"/>
      <c r="E35" s="11"/>
      <c r="F35" s="11"/>
      <c r="G35" s="11"/>
      <c r="H35" s="11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4"/>
    </row>
    <row r="36" spans="1:30" ht="11.25" x14ac:dyDescent="0.2">
      <c r="A36" s="16" t="s">
        <v>5</v>
      </c>
      <c r="B36" s="17">
        <f>+SUM(B16:B35)</f>
        <v>0</v>
      </c>
      <c r="C36" s="17">
        <f t="shared" ref="C36:AC36" si="1">+SUM(C16:C35)</f>
        <v>0</v>
      </c>
      <c r="D36" s="17">
        <f>+SUM(D16:D35)</f>
        <v>0</v>
      </c>
      <c r="E36" s="17">
        <f>+SUM(E17:E35)</f>
        <v>0</v>
      </c>
      <c r="F36" s="17">
        <f t="shared" si="1"/>
        <v>0</v>
      </c>
      <c r="G36" s="17">
        <f t="shared" si="1"/>
        <v>0</v>
      </c>
      <c r="H36" s="17">
        <f t="shared" si="1"/>
        <v>0</v>
      </c>
      <c r="I36" s="17">
        <f t="shared" si="1"/>
        <v>0</v>
      </c>
      <c r="J36" s="17">
        <f t="shared" si="1"/>
        <v>0</v>
      </c>
      <c r="K36" s="17">
        <f t="shared" si="1"/>
        <v>0</v>
      </c>
      <c r="L36" s="17">
        <f t="shared" si="1"/>
        <v>0</v>
      </c>
      <c r="M36" s="17">
        <f t="shared" si="1"/>
        <v>0</v>
      </c>
      <c r="N36" s="17">
        <f>+SUM(N16:N35)</f>
        <v>0</v>
      </c>
      <c r="O36" s="17">
        <f t="shared" si="1"/>
        <v>0</v>
      </c>
      <c r="P36" s="17">
        <f t="shared" si="1"/>
        <v>0</v>
      </c>
      <c r="Q36" s="17">
        <f t="shared" si="1"/>
        <v>0</v>
      </c>
      <c r="R36" s="17">
        <f t="shared" si="1"/>
        <v>0</v>
      </c>
      <c r="S36" s="17">
        <f t="shared" si="1"/>
        <v>0</v>
      </c>
      <c r="T36" s="17">
        <f t="shared" si="1"/>
        <v>0</v>
      </c>
      <c r="U36" s="17">
        <f t="shared" si="1"/>
        <v>0</v>
      </c>
      <c r="V36" s="17">
        <f t="shared" si="1"/>
        <v>0</v>
      </c>
      <c r="W36" s="17">
        <f t="shared" si="1"/>
        <v>0</v>
      </c>
      <c r="X36" s="17">
        <f t="shared" si="1"/>
        <v>0</v>
      </c>
      <c r="Y36" s="17">
        <f t="shared" si="1"/>
        <v>0</v>
      </c>
      <c r="Z36" s="17">
        <f t="shared" si="1"/>
        <v>0</v>
      </c>
      <c r="AA36" s="17">
        <f t="shared" si="1"/>
        <v>0</v>
      </c>
      <c r="AB36" s="17">
        <f t="shared" si="1"/>
        <v>0</v>
      </c>
      <c r="AC36" s="17">
        <f t="shared" si="1"/>
        <v>0</v>
      </c>
      <c r="AD36" s="17">
        <f>+SUM(AD16:AD35)</f>
        <v>0</v>
      </c>
    </row>
    <row r="37" spans="1:30" ht="11.25" x14ac:dyDescent="0.2">
      <c r="A37" s="2"/>
      <c r="B37" s="8"/>
      <c r="C37" s="8"/>
      <c r="D37" s="8"/>
      <c r="E37" s="8"/>
      <c r="F37" s="8"/>
      <c r="G37" s="8"/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20"/>
    </row>
    <row r="38" spans="1:30" ht="11.25" x14ac:dyDescent="0.2">
      <c r="A38" s="21" t="s">
        <v>6</v>
      </c>
      <c r="B38" s="12"/>
      <c r="C38" s="12">
        <f>+C14-C36</f>
        <v>0</v>
      </c>
      <c r="D38" s="12">
        <f t="shared" ref="D38:AC38" si="2">+D14-D36</f>
        <v>0</v>
      </c>
      <c r="E38" s="12">
        <f t="shared" si="2"/>
        <v>0</v>
      </c>
      <c r="F38" s="12">
        <f t="shared" si="2"/>
        <v>0</v>
      </c>
      <c r="G38" s="12">
        <f t="shared" si="2"/>
        <v>0</v>
      </c>
      <c r="H38" s="12">
        <f t="shared" si="2"/>
        <v>0</v>
      </c>
      <c r="I38" s="12">
        <f t="shared" si="2"/>
        <v>0</v>
      </c>
      <c r="J38" s="12">
        <f t="shared" si="2"/>
        <v>0</v>
      </c>
      <c r="K38" s="12">
        <f t="shared" si="2"/>
        <v>0</v>
      </c>
      <c r="L38" s="12">
        <f t="shared" si="2"/>
        <v>0</v>
      </c>
      <c r="M38" s="12">
        <f t="shared" si="2"/>
        <v>0</v>
      </c>
      <c r="N38" s="12">
        <f t="shared" si="2"/>
        <v>0</v>
      </c>
      <c r="O38" s="12">
        <f t="shared" si="2"/>
        <v>0</v>
      </c>
      <c r="P38" s="12">
        <f t="shared" si="2"/>
        <v>0</v>
      </c>
      <c r="Q38" s="12">
        <f t="shared" si="2"/>
        <v>0</v>
      </c>
      <c r="R38" s="12">
        <f t="shared" si="2"/>
        <v>0</v>
      </c>
      <c r="S38" s="12">
        <f t="shared" si="2"/>
        <v>0</v>
      </c>
      <c r="T38" s="12">
        <f t="shared" si="2"/>
        <v>0</v>
      </c>
      <c r="U38" s="12">
        <f t="shared" si="2"/>
        <v>0</v>
      </c>
      <c r="V38" s="12">
        <f t="shared" si="2"/>
        <v>0</v>
      </c>
      <c r="W38" s="12">
        <f t="shared" si="2"/>
        <v>0</v>
      </c>
      <c r="X38" s="12">
        <f t="shared" si="2"/>
        <v>0</v>
      </c>
      <c r="Y38" s="12">
        <f t="shared" si="2"/>
        <v>0</v>
      </c>
      <c r="Z38" s="12">
        <f t="shared" si="2"/>
        <v>0</v>
      </c>
      <c r="AA38" s="12">
        <f t="shared" si="2"/>
        <v>0</v>
      </c>
      <c r="AB38" s="12">
        <f t="shared" si="2"/>
        <v>0</v>
      </c>
      <c r="AC38" s="12">
        <f t="shared" si="2"/>
        <v>0</v>
      </c>
      <c r="AD38" s="12">
        <f>+AD14-AD36</f>
        <v>0</v>
      </c>
    </row>
    <row r="39" spans="1:30" ht="11.25" x14ac:dyDescent="0.2">
      <c r="A39" s="22" t="s">
        <v>7</v>
      </c>
      <c r="B39" s="13"/>
      <c r="C39" s="13">
        <f>+B40</f>
        <v>0</v>
      </c>
      <c r="D39" s="13">
        <f t="shared" ref="D39:AC39" si="3">+C40</f>
        <v>0</v>
      </c>
      <c r="E39" s="13">
        <f t="shared" si="3"/>
        <v>0</v>
      </c>
      <c r="F39" s="13">
        <f t="shared" si="3"/>
        <v>0</v>
      </c>
      <c r="G39" s="13">
        <f t="shared" si="3"/>
        <v>0</v>
      </c>
      <c r="H39" s="13">
        <f t="shared" si="3"/>
        <v>0</v>
      </c>
      <c r="I39" s="13">
        <f t="shared" si="3"/>
        <v>0</v>
      </c>
      <c r="J39" s="13">
        <f t="shared" si="3"/>
        <v>0</v>
      </c>
      <c r="K39" s="13">
        <f t="shared" si="3"/>
        <v>0</v>
      </c>
      <c r="L39" s="13">
        <f t="shared" si="3"/>
        <v>0</v>
      </c>
      <c r="M39" s="13">
        <f t="shared" si="3"/>
        <v>0</v>
      </c>
      <c r="N39" s="13">
        <f t="shared" si="3"/>
        <v>0</v>
      </c>
      <c r="O39" s="13">
        <f t="shared" si="3"/>
        <v>0</v>
      </c>
      <c r="P39" s="13">
        <f t="shared" si="3"/>
        <v>0</v>
      </c>
      <c r="Q39" s="13">
        <f t="shared" si="3"/>
        <v>0</v>
      </c>
      <c r="R39" s="13">
        <f t="shared" si="3"/>
        <v>0</v>
      </c>
      <c r="S39" s="13">
        <f t="shared" si="3"/>
        <v>0</v>
      </c>
      <c r="T39" s="13">
        <f t="shared" si="3"/>
        <v>0</v>
      </c>
      <c r="U39" s="13">
        <f t="shared" si="3"/>
        <v>0</v>
      </c>
      <c r="V39" s="13">
        <f t="shared" si="3"/>
        <v>0</v>
      </c>
      <c r="W39" s="13">
        <f t="shared" si="3"/>
        <v>0</v>
      </c>
      <c r="X39" s="13">
        <f t="shared" si="3"/>
        <v>0</v>
      </c>
      <c r="Y39" s="13">
        <f t="shared" si="3"/>
        <v>0</v>
      </c>
      <c r="Z39" s="13">
        <f t="shared" si="3"/>
        <v>0</v>
      </c>
      <c r="AA39" s="13">
        <f t="shared" si="3"/>
        <v>0</v>
      </c>
      <c r="AB39" s="13">
        <f t="shared" si="3"/>
        <v>0</v>
      </c>
      <c r="AC39" s="13">
        <f t="shared" si="3"/>
        <v>0</v>
      </c>
      <c r="AD39" s="13">
        <f>+AC40</f>
        <v>0</v>
      </c>
    </row>
    <row r="40" spans="1:30" ht="11.25" x14ac:dyDescent="0.2">
      <c r="A40" s="23" t="s">
        <v>8</v>
      </c>
      <c r="B40" s="24">
        <f>+B38+B39</f>
        <v>0</v>
      </c>
      <c r="C40" s="24">
        <f>+C38+C39</f>
        <v>0</v>
      </c>
      <c r="D40" s="24">
        <f>+D38+D39</f>
        <v>0</v>
      </c>
      <c r="E40" s="24">
        <f>+E38+E39</f>
        <v>0</v>
      </c>
      <c r="F40" s="24">
        <f t="shared" ref="F40:AC40" si="4">+F38+F39</f>
        <v>0</v>
      </c>
      <c r="G40" s="24">
        <f t="shared" si="4"/>
        <v>0</v>
      </c>
      <c r="H40" s="24">
        <f t="shared" si="4"/>
        <v>0</v>
      </c>
      <c r="I40" s="24">
        <f t="shared" si="4"/>
        <v>0</v>
      </c>
      <c r="J40" s="24">
        <f t="shared" si="4"/>
        <v>0</v>
      </c>
      <c r="K40" s="24">
        <f t="shared" si="4"/>
        <v>0</v>
      </c>
      <c r="L40" s="24">
        <f t="shared" si="4"/>
        <v>0</v>
      </c>
      <c r="M40" s="24">
        <f t="shared" si="4"/>
        <v>0</v>
      </c>
      <c r="N40" s="24">
        <f t="shared" si="4"/>
        <v>0</v>
      </c>
      <c r="O40" s="24">
        <f t="shared" si="4"/>
        <v>0</v>
      </c>
      <c r="P40" s="24">
        <f t="shared" si="4"/>
        <v>0</v>
      </c>
      <c r="Q40" s="24">
        <f t="shared" si="4"/>
        <v>0</v>
      </c>
      <c r="R40" s="24">
        <f t="shared" si="4"/>
        <v>0</v>
      </c>
      <c r="S40" s="24">
        <f t="shared" si="4"/>
        <v>0</v>
      </c>
      <c r="T40" s="24">
        <f t="shared" si="4"/>
        <v>0</v>
      </c>
      <c r="U40" s="24">
        <f t="shared" si="4"/>
        <v>0</v>
      </c>
      <c r="V40" s="24">
        <f t="shared" si="4"/>
        <v>0</v>
      </c>
      <c r="W40" s="24">
        <f t="shared" si="4"/>
        <v>0</v>
      </c>
      <c r="X40" s="24">
        <f t="shared" si="4"/>
        <v>0</v>
      </c>
      <c r="Y40" s="24">
        <f t="shared" si="4"/>
        <v>0</v>
      </c>
      <c r="Z40" s="24">
        <f t="shared" si="4"/>
        <v>0</v>
      </c>
      <c r="AA40" s="24">
        <f t="shared" si="4"/>
        <v>0</v>
      </c>
      <c r="AB40" s="24">
        <f t="shared" si="4"/>
        <v>0</v>
      </c>
      <c r="AC40" s="24">
        <f t="shared" si="4"/>
        <v>0</v>
      </c>
      <c r="AD40" s="24">
        <f>+AD38+AD39</f>
        <v>0</v>
      </c>
    </row>
  </sheetData>
  <mergeCells count="2">
    <mergeCell ref="A2:Y2"/>
    <mergeCell ref="A3:Y3"/>
  </mergeCells>
  <phoneticPr fontId="0" type="noConversion"/>
  <conditionalFormatting sqref="B38:AD40 B7:AD36">
    <cfRule type="cellIs" dxfId="2" priority="1" stopIfTrue="1" operator="lessThan">
      <formula>0</formula>
    </cfRule>
  </conditionalFormatting>
  <pageMargins left="0.27" right="0.25" top="1.4" bottom="1" header="0.78" footer="0.5"/>
  <pageSetup scale="4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5"/>
  <sheetViews>
    <sheetView tabSelected="1" topLeftCell="A52" zoomScale="90" zoomScaleNormal="90" workbookViewId="0">
      <selection activeCell="K63" sqref="K63"/>
    </sheetView>
  </sheetViews>
  <sheetFormatPr baseColWidth="10" defaultColWidth="10.85546875" defaultRowHeight="24.95" customHeight="1" x14ac:dyDescent="0.2"/>
  <cols>
    <col min="1" max="1" width="10.85546875" style="30"/>
    <col min="2" max="2" width="9.5703125" style="30" customWidth="1"/>
    <col min="3" max="3" width="17.28515625" style="30" customWidth="1"/>
    <col min="4" max="4" width="12.5703125" style="30" customWidth="1"/>
    <col min="5" max="5" width="9.85546875" style="30" customWidth="1"/>
    <col min="6" max="6" width="4.42578125" style="30" customWidth="1"/>
    <col min="7" max="7" width="14.5703125" style="30" customWidth="1"/>
    <col min="8" max="8" width="12.5703125" style="30" customWidth="1"/>
    <col min="9" max="9" width="9.85546875" style="30" customWidth="1"/>
    <col min="10" max="10" width="12.5703125" style="30" customWidth="1"/>
    <col min="11" max="11" width="13.85546875" style="30" customWidth="1"/>
    <col min="12" max="12" width="9.85546875" style="30" customWidth="1"/>
    <col min="13" max="13" width="8.140625" style="30" customWidth="1"/>
    <col min="14" max="256" width="12.5703125" style="30" customWidth="1"/>
    <col min="257" max="16384" width="10.85546875" style="30"/>
  </cols>
  <sheetData>
    <row r="2" spans="2:16" ht="24.95" customHeight="1" x14ac:dyDescent="0.2">
      <c r="B2" s="90" t="s">
        <v>44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6" ht="24.95" customHeight="1" x14ac:dyDescent="0.2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2:16" ht="9.9499999999999993" customHeight="1" x14ac:dyDescent="0.2"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6" ht="24.95" customHeight="1" x14ac:dyDescent="0.2">
      <c r="C5" s="32" t="s">
        <v>21</v>
      </c>
      <c r="D5" s="102" t="s">
        <v>23</v>
      </c>
      <c r="E5" s="102"/>
      <c r="F5" s="31"/>
      <c r="G5" s="94" t="s">
        <v>35</v>
      </c>
      <c r="H5" s="96">
        <f>_xlfn.NUMBERVALUE(1&amp;D5&amp;D6)</f>
        <v>44593</v>
      </c>
      <c r="I5" s="98" t="s">
        <v>36</v>
      </c>
      <c r="J5" s="100">
        <f>EOMONTH(H5,0)</f>
        <v>44620</v>
      </c>
      <c r="K5" s="33"/>
      <c r="L5" s="33"/>
    </row>
    <row r="6" spans="2:16" ht="24.95" customHeight="1" x14ac:dyDescent="0.2">
      <c r="C6" s="32" t="s">
        <v>34</v>
      </c>
      <c r="D6" s="102">
        <v>2022</v>
      </c>
      <c r="E6" s="102"/>
      <c r="F6" s="31"/>
      <c r="G6" s="95"/>
      <c r="H6" s="97"/>
      <c r="I6" s="99"/>
      <c r="J6" s="101"/>
      <c r="K6" s="33"/>
      <c r="L6" s="33"/>
    </row>
    <row r="7" spans="2:16" ht="9" customHeight="1" x14ac:dyDescent="0.2">
      <c r="C7" s="34"/>
      <c r="D7" s="33"/>
      <c r="E7" s="33"/>
      <c r="F7" s="31"/>
      <c r="G7" s="34"/>
      <c r="H7" s="35"/>
      <c r="I7" s="34"/>
      <c r="J7" s="35"/>
      <c r="K7" s="33"/>
      <c r="L7" s="33"/>
    </row>
    <row r="8" spans="2:16" ht="24.95" customHeight="1" x14ac:dyDescent="0.2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2:16" ht="24.95" customHeight="1" x14ac:dyDescent="0.2">
      <c r="B9" s="36"/>
      <c r="C9" s="103" t="s">
        <v>2</v>
      </c>
      <c r="D9" s="104"/>
      <c r="E9" s="105"/>
      <c r="F9" s="36"/>
      <c r="G9" s="110" t="s">
        <v>4</v>
      </c>
      <c r="H9" s="110"/>
      <c r="I9" s="110"/>
      <c r="J9" s="110"/>
      <c r="K9" s="110"/>
      <c r="L9" s="110"/>
      <c r="M9" s="36"/>
    </row>
    <row r="10" spans="2:16" ht="15.95" customHeight="1" x14ac:dyDescent="0.25">
      <c r="B10" s="36"/>
      <c r="C10" s="37"/>
      <c r="D10" s="37"/>
      <c r="E10" s="38" t="s">
        <v>20</v>
      </c>
      <c r="F10" s="36"/>
      <c r="G10" s="38"/>
      <c r="H10" s="38"/>
      <c r="I10" s="39" t="s">
        <v>20</v>
      </c>
      <c r="J10" s="38"/>
      <c r="K10" s="38"/>
      <c r="L10" s="40" t="s">
        <v>20</v>
      </c>
      <c r="M10" s="36"/>
    </row>
    <row r="11" spans="2:16" ht="24.95" customHeight="1" x14ac:dyDescent="0.2">
      <c r="B11" s="36"/>
      <c r="C11" s="41" t="s">
        <v>10</v>
      </c>
      <c r="D11" s="42">
        <v>0</v>
      </c>
      <c r="E11" s="70" t="str">
        <f>IFERROR(D11/$D$17,"")</f>
        <v/>
      </c>
      <c r="F11" s="43"/>
      <c r="G11" s="44" t="s">
        <v>11</v>
      </c>
      <c r="H11" s="45">
        <v>0</v>
      </c>
      <c r="I11" s="71" t="str">
        <f>IFERROR(H11/$D$17,"")</f>
        <v/>
      </c>
      <c r="J11" s="44" t="s">
        <v>13</v>
      </c>
      <c r="K11" s="45">
        <v>0</v>
      </c>
      <c r="L11" s="71" t="str">
        <f>IFERROR(K11/$D$17,"")</f>
        <v/>
      </c>
      <c r="M11" s="36"/>
    </row>
    <row r="12" spans="2:16" ht="24.95" customHeight="1" x14ac:dyDescent="0.2">
      <c r="B12" s="36"/>
      <c r="C12" s="44" t="s">
        <v>11</v>
      </c>
      <c r="D12" s="45">
        <v>0</v>
      </c>
      <c r="E12" s="71" t="str">
        <f t="shared" ref="E12:E14" si="0">IFERROR(D12/$D$17,"")</f>
        <v/>
      </c>
      <c r="F12" s="43"/>
      <c r="G12" s="44" t="s">
        <v>14</v>
      </c>
      <c r="H12" s="45">
        <v>0</v>
      </c>
      <c r="I12" s="71" t="str">
        <f t="shared" ref="I12:I15" si="1">IFERROR(H12/$D$17,"")</f>
        <v/>
      </c>
      <c r="J12" s="44" t="s">
        <v>15</v>
      </c>
      <c r="K12" s="45">
        <v>0</v>
      </c>
      <c r="L12" s="71" t="str">
        <f t="shared" ref="L12:L15" si="2">IFERROR(K12/$D$17,"")</f>
        <v/>
      </c>
      <c r="M12" s="36"/>
    </row>
    <row r="13" spans="2:16" ht="24.95" customHeight="1" x14ac:dyDescent="0.2">
      <c r="B13" s="36"/>
      <c r="C13" s="44" t="s">
        <v>12</v>
      </c>
      <c r="D13" s="45">
        <v>0</v>
      </c>
      <c r="E13" s="71" t="str">
        <f t="shared" si="0"/>
        <v/>
      </c>
      <c r="F13" s="43"/>
      <c r="G13" s="44" t="s">
        <v>16</v>
      </c>
      <c r="H13" s="45">
        <v>0</v>
      </c>
      <c r="I13" s="71" t="str">
        <f t="shared" si="1"/>
        <v/>
      </c>
      <c r="J13" s="44" t="s">
        <v>19</v>
      </c>
      <c r="K13" s="45">
        <v>0</v>
      </c>
      <c r="L13" s="71" t="str">
        <f t="shared" si="2"/>
        <v/>
      </c>
      <c r="M13" s="36"/>
      <c r="N13" s="46"/>
      <c r="O13" s="46"/>
      <c r="P13" s="46"/>
    </row>
    <row r="14" spans="2:16" ht="38.25" x14ac:dyDescent="0.2">
      <c r="B14" s="36"/>
      <c r="C14" s="44" t="s">
        <v>41</v>
      </c>
      <c r="D14" s="72">
        <f>IF(D62-D11-D12-D13&lt;0,0,D62-D11-D12-D13)</f>
        <v>0</v>
      </c>
      <c r="E14" s="71" t="str">
        <f t="shared" si="0"/>
        <v/>
      </c>
      <c r="F14" s="43"/>
      <c r="G14" s="44" t="s">
        <v>17</v>
      </c>
      <c r="H14" s="45">
        <v>0</v>
      </c>
      <c r="I14" s="71" t="str">
        <f t="shared" si="1"/>
        <v/>
      </c>
      <c r="J14" s="47" t="s">
        <v>42</v>
      </c>
      <c r="K14" s="45">
        <v>0</v>
      </c>
      <c r="L14" s="71" t="str">
        <f t="shared" si="2"/>
        <v/>
      </c>
      <c r="M14" s="36"/>
    </row>
    <row r="15" spans="2:16" ht="24.95" customHeight="1" x14ac:dyDescent="0.2">
      <c r="B15" s="36"/>
      <c r="C15" s="43"/>
      <c r="D15" s="43"/>
      <c r="E15" s="43"/>
      <c r="F15" s="43"/>
      <c r="G15" s="44" t="s">
        <v>18</v>
      </c>
      <c r="H15" s="45">
        <v>0</v>
      </c>
      <c r="I15" s="71" t="str">
        <f t="shared" si="1"/>
        <v/>
      </c>
      <c r="J15" s="44" t="s">
        <v>43</v>
      </c>
      <c r="K15" s="72">
        <f>IF(SUM(H11:H15,K11:K14)&lt;H62,H62-SUM(H11:H15,K11:K14),0)</f>
        <v>0</v>
      </c>
      <c r="L15" s="71" t="str">
        <f t="shared" si="2"/>
        <v/>
      </c>
      <c r="M15" s="36"/>
    </row>
    <row r="16" spans="2:16" ht="9.9499999999999993" customHeight="1" x14ac:dyDescent="0.2">
      <c r="B16" s="36"/>
      <c r="C16" s="43"/>
      <c r="D16" s="43"/>
      <c r="E16" s="43"/>
      <c r="F16" s="43"/>
      <c r="G16" s="48"/>
      <c r="H16" s="49"/>
      <c r="I16" s="49"/>
      <c r="J16" s="43"/>
      <c r="K16" s="49"/>
      <c r="L16" s="36"/>
      <c r="M16" s="36"/>
    </row>
    <row r="17" spans="2:14" ht="24.95" customHeight="1" x14ac:dyDescent="0.2">
      <c r="B17" s="36"/>
      <c r="C17" s="50" t="s">
        <v>45</v>
      </c>
      <c r="D17" s="106">
        <f>SUM(D11:D14)</f>
        <v>0</v>
      </c>
      <c r="E17" s="107"/>
      <c r="F17" s="36"/>
      <c r="G17" s="50" t="s">
        <v>46</v>
      </c>
      <c r="H17" s="108">
        <f>SUM(H11:H15,K11:K15)</f>
        <v>0</v>
      </c>
      <c r="I17" s="108"/>
      <c r="J17" s="108"/>
      <c r="K17" s="109"/>
      <c r="L17" s="73" t="str">
        <f>IFERROR(H17/D17,"")</f>
        <v/>
      </c>
      <c r="M17" s="36"/>
      <c r="N17" s="46"/>
    </row>
    <row r="18" spans="2:14" s="55" customFormat="1" ht="24.95" customHeight="1" x14ac:dyDescent="0.2">
      <c r="B18" s="36"/>
      <c r="C18" s="51"/>
      <c r="D18" s="52"/>
      <c r="E18" s="53"/>
      <c r="F18" s="36"/>
      <c r="G18" s="51"/>
      <c r="H18" s="52"/>
      <c r="I18" s="52"/>
      <c r="J18" s="52"/>
      <c r="K18" s="52"/>
      <c r="L18" s="36"/>
      <c r="M18" s="36"/>
      <c r="N18" s="54"/>
    </row>
    <row r="19" spans="2:14" s="55" customFormat="1" ht="24.95" customHeight="1" x14ac:dyDescent="0.2">
      <c r="C19" s="56"/>
      <c r="D19" s="57"/>
      <c r="E19" s="58"/>
      <c r="G19" s="56"/>
      <c r="H19" s="57"/>
      <c r="I19" s="57"/>
      <c r="J19" s="57"/>
      <c r="K19" s="57"/>
      <c r="N19" s="54"/>
    </row>
    <row r="20" spans="2:14" s="55" customFormat="1" ht="24.95" customHeight="1" x14ac:dyDescent="0.2">
      <c r="B20" s="36"/>
      <c r="C20" s="51"/>
      <c r="D20" s="52"/>
      <c r="E20" s="53"/>
      <c r="F20" s="36"/>
      <c r="G20" s="51"/>
      <c r="H20" s="52"/>
      <c r="I20" s="52"/>
      <c r="J20" s="57"/>
      <c r="K20" s="57"/>
      <c r="N20" s="54"/>
    </row>
    <row r="21" spans="2:14" ht="38.1" customHeight="1" x14ac:dyDescent="0.2">
      <c r="B21" s="36"/>
      <c r="C21" s="76" t="s">
        <v>47</v>
      </c>
      <c r="D21" s="75">
        <v>0</v>
      </c>
      <c r="E21" s="36"/>
      <c r="F21" s="36"/>
      <c r="G21" s="59" t="s">
        <v>49</v>
      </c>
      <c r="H21" s="45">
        <v>0</v>
      </c>
      <c r="I21" s="36"/>
      <c r="J21" s="55"/>
      <c r="K21" s="55"/>
      <c r="L21" s="55"/>
      <c r="M21" s="55"/>
    </row>
    <row r="22" spans="2:14" s="55" customFormat="1" ht="36.950000000000003" customHeight="1" x14ac:dyDescent="0.2">
      <c r="B22" s="36"/>
      <c r="C22" s="76" t="s">
        <v>48</v>
      </c>
      <c r="D22" s="75">
        <v>0</v>
      </c>
      <c r="E22" s="53"/>
      <c r="F22" s="36"/>
      <c r="G22" s="59" t="s">
        <v>38</v>
      </c>
      <c r="H22" s="45">
        <v>0</v>
      </c>
      <c r="I22" s="52"/>
      <c r="J22" s="57"/>
      <c r="K22" s="57"/>
      <c r="N22" s="54"/>
    </row>
    <row r="23" spans="2:14" s="55" customFormat="1" ht="24.95" customHeight="1" x14ac:dyDescent="0.2">
      <c r="B23" s="36"/>
      <c r="C23" s="51"/>
      <c r="D23" s="52"/>
      <c r="E23" s="53"/>
      <c r="F23" s="36"/>
      <c r="G23" s="51"/>
      <c r="H23" s="52"/>
      <c r="I23" s="52"/>
      <c r="J23" s="57"/>
      <c r="K23" s="57"/>
      <c r="N23" s="54"/>
    </row>
    <row r="24" spans="2:14" s="55" customFormat="1" ht="24.95" customHeight="1" x14ac:dyDescent="0.2">
      <c r="B24" s="36"/>
      <c r="C24" s="92" t="s">
        <v>50</v>
      </c>
      <c r="D24" s="92"/>
      <c r="E24" s="93">
        <f>D17+D21-D22-H17-H21-H22</f>
        <v>0</v>
      </c>
      <c r="F24" s="93"/>
      <c r="G24" s="93"/>
      <c r="H24" s="52"/>
      <c r="I24" s="52"/>
      <c r="J24" s="57"/>
      <c r="K24" s="57"/>
      <c r="N24" s="54"/>
    </row>
    <row r="25" spans="2:14" s="55" customFormat="1" ht="24.95" customHeight="1" x14ac:dyDescent="0.2">
      <c r="B25" s="36"/>
      <c r="C25" s="51"/>
      <c r="D25" s="52"/>
      <c r="E25" s="53"/>
      <c r="F25" s="36"/>
      <c r="G25" s="51"/>
      <c r="H25" s="52"/>
      <c r="I25" s="52"/>
      <c r="J25" s="57"/>
      <c r="K25" s="57"/>
      <c r="N25" s="54"/>
    </row>
    <row r="26" spans="2:14" ht="24.95" customHeight="1" x14ac:dyDescent="0.2">
      <c r="C26" s="60"/>
      <c r="D26" s="61"/>
      <c r="E26" s="62"/>
      <c r="G26" s="60"/>
      <c r="H26" s="63"/>
      <c r="I26" s="63"/>
      <c r="J26" s="64"/>
      <c r="K26" s="64"/>
      <c r="L26" s="65"/>
      <c r="M26" s="66"/>
      <c r="N26" s="46"/>
    </row>
    <row r="27" spans="2:14" ht="24.95" customHeight="1" x14ac:dyDescent="0.2">
      <c r="B27" s="83" t="s">
        <v>51</v>
      </c>
      <c r="C27" s="83"/>
      <c r="D27" s="83"/>
      <c r="E27" s="83"/>
      <c r="F27" s="83"/>
      <c r="G27" s="83"/>
      <c r="H27" s="83"/>
      <c r="I27" s="83"/>
      <c r="J27" s="64"/>
      <c r="K27" s="64"/>
    </row>
    <row r="28" spans="2:14" ht="24.95" customHeight="1" x14ac:dyDescent="0.2">
      <c r="I28" s="46"/>
    </row>
    <row r="29" spans="2:14" ht="24.95" customHeight="1" x14ac:dyDescent="0.2">
      <c r="B29" s="67" t="s">
        <v>37</v>
      </c>
      <c r="C29" s="79" t="s">
        <v>2</v>
      </c>
      <c r="D29" s="79"/>
      <c r="E29" s="80"/>
      <c r="F29" s="68"/>
      <c r="G29" s="84" t="s">
        <v>4</v>
      </c>
      <c r="H29" s="85"/>
      <c r="I29" s="85"/>
    </row>
    <row r="30" spans="2:14" ht="24.95" customHeight="1" x14ac:dyDescent="0.2">
      <c r="B30" s="74">
        <f>H5</f>
        <v>44593</v>
      </c>
      <c r="C30" s="81"/>
      <c r="D30" s="81"/>
      <c r="E30" s="82"/>
      <c r="F30" s="68"/>
      <c r="G30" s="86"/>
      <c r="H30" s="81"/>
      <c r="I30" s="81"/>
    </row>
    <row r="31" spans="2:14" ht="24.95" customHeight="1" x14ac:dyDescent="0.2">
      <c r="B31" s="74">
        <f t="shared" ref="B31:B60" si="3">IF(B30&lt;$J$5,B30+1,"")</f>
        <v>44594</v>
      </c>
      <c r="C31" s="81"/>
      <c r="D31" s="81"/>
      <c r="E31" s="82"/>
      <c r="F31" s="68"/>
      <c r="G31" s="86"/>
      <c r="H31" s="81"/>
      <c r="I31" s="81"/>
    </row>
    <row r="32" spans="2:14" ht="24.95" customHeight="1" x14ac:dyDescent="0.2">
      <c r="B32" s="74">
        <f t="shared" si="3"/>
        <v>44595</v>
      </c>
      <c r="C32" s="81"/>
      <c r="D32" s="81"/>
      <c r="E32" s="82"/>
      <c r="F32" s="68"/>
      <c r="G32" s="86"/>
      <c r="H32" s="81"/>
      <c r="I32" s="81"/>
    </row>
    <row r="33" spans="2:9" ht="24.95" customHeight="1" x14ac:dyDescent="0.2">
      <c r="B33" s="74">
        <f t="shared" si="3"/>
        <v>44596</v>
      </c>
      <c r="C33" s="81"/>
      <c r="D33" s="81"/>
      <c r="E33" s="82"/>
      <c r="F33" s="68"/>
      <c r="G33" s="86"/>
      <c r="H33" s="81"/>
      <c r="I33" s="81"/>
    </row>
    <row r="34" spans="2:9" ht="24.95" customHeight="1" x14ac:dyDescent="0.2">
      <c r="B34" s="74">
        <f t="shared" si="3"/>
        <v>44597</v>
      </c>
      <c r="C34" s="81"/>
      <c r="D34" s="81"/>
      <c r="E34" s="82"/>
      <c r="F34" s="68"/>
      <c r="G34" s="86"/>
      <c r="H34" s="81"/>
      <c r="I34" s="81"/>
    </row>
    <row r="35" spans="2:9" ht="24.95" customHeight="1" x14ac:dyDescent="0.2">
      <c r="B35" s="74">
        <f t="shared" si="3"/>
        <v>44598</v>
      </c>
      <c r="C35" s="81"/>
      <c r="D35" s="81"/>
      <c r="E35" s="82"/>
      <c r="F35" s="68"/>
      <c r="G35" s="86"/>
      <c r="H35" s="81"/>
      <c r="I35" s="81"/>
    </row>
    <row r="36" spans="2:9" ht="24.95" customHeight="1" x14ac:dyDescent="0.2">
      <c r="B36" s="74">
        <f t="shared" si="3"/>
        <v>44599</v>
      </c>
      <c r="C36" s="81"/>
      <c r="D36" s="81"/>
      <c r="E36" s="82"/>
      <c r="F36" s="68"/>
      <c r="G36" s="86"/>
      <c r="H36" s="81"/>
      <c r="I36" s="81"/>
    </row>
    <row r="37" spans="2:9" ht="24.95" customHeight="1" x14ac:dyDescent="0.2">
      <c r="B37" s="74">
        <f t="shared" si="3"/>
        <v>44600</v>
      </c>
      <c r="C37" s="81"/>
      <c r="D37" s="81"/>
      <c r="E37" s="82"/>
      <c r="F37" s="68"/>
      <c r="G37" s="86"/>
      <c r="H37" s="81"/>
      <c r="I37" s="81"/>
    </row>
    <row r="38" spans="2:9" ht="24.95" customHeight="1" x14ac:dyDescent="0.2">
      <c r="B38" s="74">
        <f t="shared" si="3"/>
        <v>44601</v>
      </c>
      <c r="C38" s="81"/>
      <c r="D38" s="81"/>
      <c r="E38" s="82"/>
      <c r="F38" s="68"/>
      <c r="G38" s="86"/>
      <c r="H38" s="81"/>
      <c r="I38" s="81"/>
    </row>
    <row r="39" spans="2:9" ht="24.95" customHeight="1" x14ac:dyDescent="0.2">
      <c r="B39" s="74">
        <f t="shared" si="3"/>
        <v>44602</v>
      </c>
      <c r="C39" s="81"/>
      <c r="D39" s="81"/>
      <c r="E39" s="82"/>
      <c r="F39" s="68"/>
      <c r="G39" s="86"/>
      <c r="H39" s="81"/>
      <c r="I39" s="81"/>
    </row>
    <row r="40" spans="2:9" ht="24.95" customHeight="1" x14ac:dyDescent="0.2">
      <c r="B40" s="74">
        <f t="shared" si="3"/>
        <v>44603</v>
      </c>
      <c r="C40" s="81"/>
      <c r="D40" s="81"/>
      <c r="E40" s="82"/>
      <c r="F40" s="68"/>
      <c r="G40" s="86"/>
      <c r="H40" s="81"/>
      <c r="I40" s="81"/>
    </row>
    <row r="41" spans="2:9" ht="24.95" customHeight="1" x14ac:dyDescent="0.2">
      <c r="B41" s="74">
        <f t="shared" si="3"/>
        <v>44604</v>
      </c>
      <c r="C41" s="81"/>
      <c r="D41" s="81"/>
      <c r="E41" s="82"/>
      <c r="F41" s="68"/>
      <c r="G41" s="86"/>
      <c r="H41" s="81"/>
      <c r="I41" s="81"/>
    </row>
    <row r="42" spans="2:9" ht="24.95" customHeight="1" x14ac:dyDescent="0.2">
      <c r="B42" s="74">
        <f t="shared" si="3"/>
        <v>44605</v>
      </c>
      <c r="C42" s="81"/>
      <c r="D42" s="81"/>
      <c r="E42" s="82"/>
      <c r="F42" s="68"/>
      <c r="G42" s="86"/>
      <c r="H42" s="81"/>
      <c r="I42" s="81"/>
    </row>
    <row r="43" spans="2:9" ht="24.95" customHeight="1" x14ac:dyDescent="0.2">
      <c r="B43" s="74">
        <f t="shared" si="3"/>
        <v>44606</v>
      </c>
      <c r="C43" s="81"/>
      <c r="D43" s="81"/>
      <c r="E43" s="82"/>
      <c r="F43" s="68"/>
      <c r="G43" s="86"/>
      <c r="H43" s="81"/>
      <c r="I43" s="81"/>
    </row>
    <row r="44" spans="2:9" ht="24.95" customHeight="1" x14ac:dyDescent="0.2">
      <c r="B44" s="74">
        <f t="shared" si="3"/>
        <v>44607</v>
      </c>
      <c r="C44" s="81"/>
      <c r="D44" s="81"/>
      <c r="E44" s="82"/>
      <c r="F44" s="68"/>
      <c r="G44" s="86"/>
      <c r="H44" s="81"/>
      <c r="I44" s="81"/>
    </row>
    <row r="45" spans="2:9" ht="24.95" customHeight="1" x14ac:dyDescent="0.2">
      <c r="B45" s="74">
        <f t="shared" si="3"/>
        <v>44608</v>
      </c>
      <c r="C45" s="81"/>
      <c r="D45" s="81"/>
      <c r="E45" s="82"/>
      <c r="F45" s="68"/>
      <c r="G45" s="86"/>
      <c r="H45" s="81"/>
      <c r="I45" s="81"/>
    </row>
    <row r="46" spans="2:9" ht="24.95" customHeight="1" x14ac:dyDescent="0.2">
      <c r="B46" s="74">
        <f t="shared" si="3"/>
        <v>44609</v>
      </c>
      <c r="C46" s="81"/>
      <c r="D46" s="81"/>
      <c r="E46" s="82"/>
      <c r="F46" s="68"/>
      <c r="G46" s="86"/>
      <c r="H46" s="81"/>
      <c r="I46" s="81"/>
    </row>
    <row r="47" spans="2:9" ht="24.95" customHeight="1" x14ac:dyDescent="0.2">
      <c r="B47" s="74">
        <f t="shared" si="3"/>
        <v>44610</v>
      </c>
      <c r="C47" s="81"/>
      <c r="D47" s="81"/>
      <c r="E47" s="82"/>
      <c r="F47" s="68"/>
      <c r="G47" s="86"/>
      <c r="H47" s="81"/>
      <c r="I47" s="81"/>
    </row>
    <row r="48" spans="2:9" ht="24.95" customHeight="1" x14ac:dyDescent="0.2">
      <c r="B48" s="74">
        <f t="shared" si="3"/>
        <v>44611</v>
      </c>
      <c r="C48" s="81"/>
      <c r="D48" s="81"/>
      <c r="E48" s="82"/>
      <c r="F48" s="68"/>
      <c r="G48" s="86"/>
      <c r="H48" s="81"/>
      <c r="I48" s="81"/>
    </row>
    <row r="49" spans="1:9" ht="24.95" customHeight="1" x14ac:dyDescent="0.2">
      <c r="B49" s="74">
        <f t="shared" si="3"/>
        <v>44612</v>
      </c>
      <c r="C49" s="81"/>
      <c r="D49" s="81"/>
      <c r="E49" s="82"/>
      <c r="F49" s="68"/>
      <c r="G49" s="86"/>
      <c r="H49" s="81"/>
      <c r="I49" s="81"/>
    </row>
    <row r="50" spans="1:9" ht="24.95" customHeight="1" x14ac:dyDescent="0.2">
      <c r="B50" s="74">
        <f t="shared" si="3"/>
        <v>44613</v>
      </c>
      <c r="C50" s="81"/>
      <c r="D50" s="81"/>
      <c r="E50" s="82"/>
      <c r="F50" s="68"/>
      <c r="G50" s="86"/>
      <c r="H50" s="81"/>
      <c r="I50" s="81"/>
    </row>
    <row r="51" spans="1:9" ht="24.95" customHeight="1" x14ac:dyDescent="0.2">
      <c r="B51" s="74">
        <f t="shared" si="3"/>
        <v>44614</v>
      </c>
      <c r="C51" s="81"/>
      <c r="D51" s="81"/>
      <c r="E51" s="82"/>
      <c r="F51" s="68"/>
      <c r="G51" s="86"/>
      <c r="H51" s="81"/>
      <c r="I51" s="81"/>
    </row>
    <row r="52" spans="1:9" ht="24.95" customHeight="1" x14ac:dyDescent="0.2">
      <c r="B52" s="74">
        <f t="shared" si="3"/>
        <v>44615</v>
      </c>
      <c r="C52" s="81"/>
      <c r="D52" s="81"/>
      <c r="E52" s="82"/>
      <c r="F52" s="68"/>
      <c r="G52" s="86"/>
      <c r="H52" s="81"/>
      <c r="I52" s="81"/>
    </row>
    <row r="53" spans="1:9" ht="24.95" customHeight="1" x14ac:dyDescent="0.2">
      <c r="B53" s="74">
        <f t="shared" si="3"/>
        <v>44616</v>
      </c>
      <c r="C53" s="81"/>
      <c r="D53" s="81"/>
      <c r="E53" s="82"/>
      <c r="F53" s="68"/>
      <c r="G53" s="86"/>
      <c r="H53" s="81"/>
      <c r="I53" s="81"/>
    </row>
    <row r="54" spans="1:9" ht="24.95" customHeight="1" x14ac:dyDescent="0.2">
      <c r="B54" s="74">
        <f t="shared" si="3"/>
        <v>44617</v>
      </c>
      <c r="C54" s="81"/>
      <c r="D54" s="81"/>
      <c r="E54" s="82"/>
      <c r="F54" s="68"/>
      <c r="G54" s="86"/>
      <c r="H54" s="81"/>
      <c r="I54" s="81"/>
    </row>
    <row r="55" spans="1:9" ht="24.95" customHeight="1" x14ac:dyDescent="0.2">
      <c r="B55" s="74">
        <f t="shared" si="3"/>
        <v>44618</v>
      </c>
      <c r="C55" s="81"/>
      <c r="D55" s="81"/>
      <c r="E55" s="82"/>
      <c r="F55" s="68"/>
      <c r="G55" s="86"/>
      <c r="H55" s="81"/>
      <c r="I55" s="81"/>
    </row>
    <row r="56" spans="1:9" ht="24.95" customHeight="1" x14ac:dyDescent="0.2">
      <c r="B56" s="74">
        <f t="shared" si="3"/>
        <v>44619</v>
      </c>
      <c r="C56" s="81"/>
      <c r="D56" s="81"/>
      <c r="E56" s="82"/>
      <c r="F56" s="68"/>
      <c r="G56" s="86"/>
      <c r="H56" s="81"/>
      <c r="I56" s="81"/>
    </row>
    <row r="57" spans="1:9" ht="24.95" customHeight="1" x14ac:dyDescent="0.2">
      <c r="B57" s="74">
        <f t="shared" si="3"/>
        <v>44620</v>
      </c>
      <c r="C57" s="81"/>
      <c r="D57" s="81"/>
      <c r="E57" s="82"/>
      <c r="F57" s="68"/>
      <c r="G57" s="86"/>
      <c r="H57" s="81"/>
      <c r="I57" s="81"/>
    </row>
    <row r="58" spans="1:9" ht="24.95" customHeight="1" x14ac:dyDescent="0.2">
      <c r="B58" s="74" t="str">
        <f t="shared" si="3"/>
        <v/>
      </c>
      <c r="C58" s="81"/>
      <c r="D58" s="81"/>
      <c r="E58" s="82"/>
      <c r="F58" s="68"/>
      <c r="G58" s="86"/>
      <c r="H58" s="81"/>
      <c r="I58" s="81"/>
    </row>
    <row r="59" spans="1:9" ht="24.95" customHeight="1" x14ac:dyDescent="0.2">
      <c r="B59" s="74" t="str">
        <f t="shared" si="3"/>
        <v/>
      </c>
      <c r="C59" s="81"/>
      <c r="D59" s="81"/>
      <c r="E59" s="82"/>
      <c r="F59" s="68"/>
      <c r="G59" s="86"/>
      <c r="H59" s="81"/>
      <c r="I59" s="81"/>
    </row>
    <row r="60" spans="1:9" ht="24.95" customHeight="1" x14ac:dyDescent="0.2">
      <c r="B60" s="74" t="str">
        <f t="shared" si="3"/>
        <v/>
      </c>
      <c r="C60" s="81"/>
      <c r="D60" s="81"/>
      <c r="E60" s="82"/>
      <c r="F60" s="68"/>
      <c r="G60" s="86"/>
      <c r="H60" s="81"/>
      <c r="I60" s="81"/>
    </row>
    <row r="62" spans="1:9" ht="24.95" customHeight="1" x14ac:dyDescent="0.2">
      <c r="C62" s="69" t="s">
        <v>45</v>
      </c>
      <c r="D62" s="87">
        <f>SUM(C30:E60)</f>
        <v>0</v>
      </c>
      <c r="E62" s="87"/>
      <c r="G62" s="69" t="s">
        <v>46</v>
      </c>
      <c r="H62" s="87">
        <f>SUM(G30:I60)</f>
        <v>0</v>
      </c>
      <c r="I62" s="87"/>
    </row>
    <row r="64" spans="1:9" ht="24.95" customHeight="1" x14ac:dyDescent="0.25">
      <c r="A64" s="88" t="s">
        <v>40</v>
      </c>
      <c r="B64" s="89"/>
      <c r="C64" s="89"/>
      <c r="D64" s="89"/>
      <c r="E64" s="89"/>
    </row>
    <row r="65" spans="1:5" ht="15" customHeight="1" x14ac:dyDescent="0.2">
      <c r="A65" s="111" t="s">
        <v>39</v>
      </c>
      <c r="B65" s="89"/>
      <c r="C65" s="89"/>
      <c r="D65" s="89"/>
      <c r="E65" s="89"/>
    </row>
  </sheetData>
  <sheetProtection formatCells="0" formatColumns="0" formatRows="0" insertColumns="0" insertRows="0" insertHyperlinks="0" deleteColumns="0" deleteRows="0" sort="0" autoFilter="0"/>
  <mergeCells count="82">
    <mergeCell ref="A64:E64"/>
    <mergeCell ref="A65:E65"/>
    <mergeCell ref="B2:M3"/>
    <mergeCell ref="C24:D24"/>
    <mergeCell ref="E24:G24"/>
    <mergeCell ref="G5:G6"/>
    <mergeCell ref="H5:H6"/>
    <mergeCell ref="I5:I6"/>
    <mergeCell ref="J5:J6"/>
    <mergeCell ref="D6:E6"/>
    <mergeCell ref="C9:E9"/>
    <mergeCell ref="D17:E17"/>
    <mergeCell ref="H17:K17"/>
    <mergeCell ref="G9:L9"/>
    <mergeCell ref="D5:E5"/>
    <mergeCell ref="G56:I56"/>
    <mergeCell ref="G58:I58"/>
    <mergeCell ref="G59:I59"/>
    <mergeCell ref="G60:I60"/>
    <mergeCell ref="D62:E62"/>
    <mergeCell ref="H62:I62"/>
    <mergeCell ref="C58:E58"/>
    <mergeCell ref="C59:E59"/>
    <mergeCell ref="C60:E60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C57:E57"/>
    <mergeCell ref="C55:E55"/>
    <mergeCell ref="G57:I57"/>
    <mergeCell ref="C43:E43"/>
    <mergeCell ref="C44:E44"/>
    <mergeCell ref="G33:I33"/>
    <mergeCell ref="G46:I46"/>
    <mergeCell ref="G35:I35"/>
    <mergeCell ref="G36:I36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34:I34"/>
    <mergeCell ref="C38:E38"/>
    <mergeCell ref="C56:E56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9:E29"/>
    <mergeCell ref="C30:E30"/>
    <mergeCell ref="C31:E31"/>
    <mergeCell ref="C32:E32"/>
    <mergeCell ref="B27:I27"/>
    <mergeCell ref="G29:I29"/>
    <mergeCell ref="G30:I30"/>
    <mergeCell ref="G31:I31"/>
    <mergeCell ref="G32:I32"/>
  </mergeCells>
  <conditionalFormatting sqref="E24">
    <cfRule type="cellIs" dxfId="1" priority="2" stopIfTrue="1" operator="greaterThan">
      <formula>0</formula>
    </cfRule>
  </conditionalFormatting>
  <conditionalFormatting sqref="E24:G24">
    <cfRule type="cellIs" dxfId="0" priority="1" stopIfTrue="1" operator="lessThan">
      <formula>0</formula>
    </cfRule>
  </conditionalFormatting>
  <dataValidations count="1">
    <dataValidation type="list" allowBlank="1" showInputMessage="1" showErrorMessage="1" sqref="D5:E5">
      <formula1>Meses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A2" sqref="A2:A13"/>
    </sheetView>
  </sheetViews>
  <sheetFormatPr baseColWidth="10" defaultColWidth="10.85546875" defaultRowHeight="12.75" x14ac:dyDescent="0.2"/>
  <sheetData>
    <row r="2" spans="1:1" x14ac:dyDescent="0.2">
      <c r="A2" s="29" t="s">
        <v>22</v>
      </c>
    </row>
    <row r="3" spans="1:1" x14ac:dyDescent="0.2">
      <c r="A3" s="29" t="s">
        <v>23</v>
      </c>
    </row>
    <row r="4" spans="1:1" x14ac:dyDescent="0.2">
      <c r="A4" s="29" t="s">
        <v>24</v>
      </c>
    </row>
    <row r="5" spans="1:1" x14ac:dyDescent="0.2">
      <c r="A5" s="29" t="s">
        <v>25</v>
      </c>
    </row>
    <row r="6" spans="1:1" x14ac:dyDescent="0.2">
      <c r="A6" s="29" t="s">
        <v>26</v>
      </c>
    </row>
    <row r="7" spans="1:1" x14ac:dyDescent="0.2">
      <c r="A7" s="29" t="s">
        <v>27</v>
      </c>
    </row>
    <row r="8" spans="1:1" x14ac:dyDescent="0.2">
      <c r="A8" s="29" t="s">
        <v>28</v>
      </c>
    </row>
    <row r="9" spans="1:1" x14ac:dyDescent="0.2">
      <c r="A9" s="29" t="s">
        <v>29</v>
      </c>
    </row>
    <row r="10" spans="1:1" x14ac:dyDescent="0.2">
      <c r="A10" s="29" t="s">
        <v>30</v>
      </c>
    </row>
    <row r="11" spans="1:1" x14ac:dyDescent="0.2">
      <c r="A11" s="29" t="s">
        <v>31</v>
      </c>
    </row>
    <row r="12" spans="1:1" x14ac:dyDescent="0.2">
      <c r="A12" s="29" t="s">
        <v>32</v>
      </c>
    </row>
    <row r="13" spans="1:1" x14ac:dyDescent="0.2">
      <c r="A13" s="29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Budget (2008)</vt:lpstr>
      <vt:lpstr>Presupuesto Personal</vt:lpstr>
      <vt:lpstr>Datos</vt:lpstr>
      <vt:lpstr>'Budget (2008)'!Área_de_impresión</vt:lpstr>
      <vt:lpstr>Meses</vt:lpstr>
    </vt:vector>
  </TitlesOfParts>
  <Company>Hospira,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Hospira User</dc:creator>
  <cp:lastModifiedBy>Mariela Mejia</cp:lastModifiedBy>
  <cp:lastPrinted>2008-04-03T21:26:34Z</cp:lastPrinted>
  <dcterms:created xsi:type="dcterms:W3CDTF">2007-05-04T20:25:13Z</dcterms:created>
  <dcterms:modified xsi:type="dcterms:W3CDTF">2022-02-09T22:05:12Z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